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ougassian\Documents\Marchés 2\Publication des marchés\"/>
    </mc:Choice>
  </mc:AlternateContent>
  <xr:revisionPtr revIDLastSave="0" documentId="13_ncr:1_{E08517ED-737E-42C2-A4D8-646D6EEA2C67}" xr6:coauthVersionLast="47" xr6:coauthVersionMax="47" xr10:uidLastSave="{00000000-0000-0000-0000-000000000000}"/>
  <bookViews>
    <workbookView xWindow="-120" yWindow="-120" windowWidth="20730" windowHeight="11040" xr2:uid="{47E0313F-EA7A-4142-914A-BB1E3D3EF08B}"/>
  </bookViews>
  <sheets>
    <sheet name="Marchés" sheetId="3" r:id="rId1"/>
    <sheet name="Listes déroulant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3" l="1"/>
  <c r="K7" i="3"/>
  <c r="K6" i="3"/>
  <c r="K5" i="3"/>
</calcChain>
</file>

<file path=xl/sharedStrings.xml><?xml version="1.0" encoding="utf-8"?>
<sst xmlns="http://schemas.openxmlformats.org/spreadsheetml/2006/main" count="114" uniqueCount="66">
  <si>
    <t>Dépense</t>
  </si>
  <si>
    <t>Recette</t>
  </si>
  <si>
    <t>Reconduction expresse</t>
  </si>
  <si>
    <t>Reconduction tacite</t>
  </si>
  <si>
    <t>Non précisé</t>
  </si>
  <si>
    <t>Numéro du marché</t>
  </si>
  <si>
    <t>Date de notification</t>
  </si>
  <si>
    <t>Date de début</t>
  </si>
  <si>
    <t>Date de fin initiale</t>
  </si>
  <si>
    <t>fin définitive</t>
  </si>
  <si>
    <t>Titulaire</t>
  </si>
  <si>
    <t>MAPA</t>
  </si>
  <si>
    <t>ACCORD CADRE</t>
  </si>
  <si>
    <t>MARCHE ORDINAIRE</t>
  </si>
  <si>
    <t>Sans Flux</t>
  </si>
  <si>
    <t>Sans objet</t>
  </si>
  <si>
    <t>ACHETEUR : CHOOSE PARIS REGION</t>
  </si>
  <si>
    <t>Numéro de SIRET : 802 060 814 00026</t>
  </si>
  <si>
    <t>Identifiant du lieu principal d'exécution</t>
  </si>
  <si>
    <t>Lieu d'exécution</t>
  </si>
  <si>
    <t>Forme des prix</t>
  </si>
  <si>
    <t>AOO</t>
  </si>
  <si>
    <t>2 ans renouvelable 1 fois pour une période de 2 ans</t>
  </si>
  <si>
    <t>Durée</t>
  </si>
  <si>
    <t>1 an renouvelable 3 fois</t>
  </si>
  <si>
    <t xml:space="preserve">2 ans renouvelable 1 fois pour une période de 2 ans </t>
  </si>
  <si>
    <t>Objet du marché</t>
  </si>
  <si>
    <t>Type de marché</t>
  </si>
  <si>
    <t>Procédure</t>
  </si>
  <si>
    <t>Paris-Région Ile-de-France</t>
  </si>
  <si>
    <t>Paris</t>
  </si>
  <si>
    <t>Prix fermes</t>
  </si>
  <si>
    <t>Montant ou Estimation du prix pour la durée totale du marché (HT)</t>
  </si>
  <si>
    <t>2022-01-01</t>
  </si>
  <si>
    <t>2022-01-02</t>
  </si>
  <si>
    <t>2022-01-03</t>
  </si>
  <si>
    <t>2022-02-01</t>
  </si>
  <si>
    <t>2022-02-02</t>
  </si>
  <si>
    <t>2022-04</t>
  </si>
  <si>
    <t>2022-05</t>
  </si>
  <si>
    <t>2022-06</t>
  </si>
  <si>
    <t>2022-07-01</t>
  </si>
  <si>
    <t>2022-07-02</t>
  </si>
  <si>
    <t>BASE DE DONNEES FOURNISSEURS - Lot 1 : Base entreprises tout pays</t>
  </si>
  <si>
    <t>BASE DE DONNEES FOURNISSEURS - Lot 2 : Base Investissements internationaux</t>
  </si>
  <si>
    <t>BASE DE DONNEES FOURNISSEURS - Lot 3 : Base Benchmark</t>
  </si>
  <si>
    <t>ASSURANCE DE PERSONNES - Lot 1 : Complémentaire santé</t>
  </si>
  <si>
    <t>ASSURANCE DE PERSONNES - Lot 2 : Prévoyance</t>
  </si>
  <si>
    <t>SEO</t>
  </si>
  <si>
    <t>Service de communication opérationnelle, évènementielle et digitale</t>
  </si>
  <si>
    <t>BILAN EXPLORATOIRE</t>
  </si>
  <si>
    <t>SERVICES JURIDIQUES - Lot 1 : Droit social</t>
  </si>
  <si>
    <t>SERVICES JURIDIQUES - Lot 2 : Droit des associations, droit de la commande publique, droit privé</t>
  </si>
  <si>
    <t>4 ans</t>
  </si>
  <si>
    <t>1 an</t>
  </si>
  <si>
    <t>BUREAU VAN DIJK</t>
  </si>
  <si>
    <t>FINANCIAL TIMES</t>
  </si>
  <si>
    <t>GROUPE VYV</t>
  </si>
  <si>
    <t>COLLECTEAM</t>
  </si>
  <si>
    <t>VU DU WEB</t>
  </si>
  <si>
    <t>INSIGN</t>
  </si>
  <si>
    <t>ROLAND BERGER</t>
  </si>
  <si>
    <t>CLOIX &amp; MENDES GIL</t>
  </si>
  <si>
    <t>CENTAURE AVOCAT</t>
  </si>
  <si>
    <t>LISTE DES MARCHES NOTIFIES EN 2022</t>
  </si>
  <si>
    <t>Prix révisable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</si>
</sst>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Palatino Linotype"/>
      <family val="1"/>
    </font>
    <font>
      <sz val="10"/>
      <name val="Palatino Linotype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1" applyFont="1" applyBorder="1" applyAlignment="1">
      <alignment horizontal="center" wrapText="1"/>
    </xf>
    <xf numFmtId="14" fontId="5" fillId="0" borderId="1" xfId="1" applyNumberFormat="1" applyFont="1" applyBorder="1" applyAlignment="1">
      <alignment horizontal="center" wrapText="1"/>
    </xf>
    <xf numFmtId="44" fontId="4" fillId="0" borderId="1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49" fontId="6" fillId="0" borderId="3" xfId="1" applyNumberFormat="1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14" fontId="8" fillId="0" borderId="5" xfId="1" applyNumberFormat="1" applyFont="1" applyBorder="1" applyAlignment="1">
      <alignment horizontal="center" vertical="center" wrapText="1"/>
    </xf>
    <xf numFmtId="0" fontId="9" fillId="0" borderId="0" xfId="0" applyFont="1"/>
    <xf numFmtId="44" fontId="5" fillId="0" borderId="1" xfId="2" applyFont="1" applyFill="1" applyBorder="1" applyAlignment="1">
      <alignment horizontal="center" vertical="center" wrapText="1"/>
    </xf>
    <xf numFmtId="44" fontId="5" fillId="0" borderId="6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wrapText="1"/>
    </xf>
    <xf numFmtId="164" fontId="0" fillId="0" borderId="0" xfId="0" applyNumberFormat="1"/>
    <xf numFmtId="164" fontId="8" fillId="0" borderId="5" xfId="1" applyNumberFormat="1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164" fontId="0" fillId="2" borderId="0" xfId="0" applyNumberFormat="1" applyFill="1"/>
    <xf numFmtId="0" fontId="10" fillId="2" borderId="0" xfId="0" applyFont="1" applyFill="1"/>
    <xf numFmtId="0" fontId="12" fillId="2" borderId="0" xfId="0" applyFont="1" applyFill="1"/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</cellXfs>
  <cellStyles count="4">
    <cellStyle name="Milliers 2" xfId="3" xr:uid="{3C197CD0-8DF0-44D6-8B06-23D81599A979}"/>
    <cellStyle name="Monétaire 2" xfId="2" xr:uid="{91E5D205-732C-4AAD-96C8-6C214DE00CAB}"/>
    <cellStyle name="Normal" xfId="0" builtinId="0"/>
    <cellStyle name="Normal 2" xfId="1" xr:uid="{924781F6-06F2-4733-ACFE-C326DA282D86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37060C-6E1B-4B09-951E-FF1E0A9F4386}" name="Tableau2" displayName="Tableau2" ref="A3:N13" totalsRowShown="0" headerRowDxfId="17" dataDxfId="15" headerRowBorderDxfId="16" tableBorderDxfId="14" headerRowCellStyle="Normal 2">
  <autoFilter ref="A3:N13" xr:uid="{EC9B9B84-4729-4AD8-B7EB-AA717B29E729}"/>
  <sortState xmlns:xlrd2="http://schemas.microsoft.com/office/spreadsheetml/2017/richdata2" ref="A4:N13">
    <sortCondition ref="A3:A13"/>
  </sortState>
  <tableColumns count="14">
    <tableColumn id="1" xr3:uid="{B11999DF-4C00-40CA-9181-CE270EC7DA2F}" name="Numéro du marché" dataDxfId="13" dataCellStyle="Normal 2"/>
    <tableColumn id="2" xr3:uid="{A3DDE503-FA2C-49B4-A6C8-8E1952F07996}" name="Objet du marché" dataDxfId="12" dataCellStyle="Normal 2"/>
    <tableColumn id="4" xr3:uid="{E41B2806-D43C-4AD2-93AC-FFE3B51627F5}" name="Date de notification" dataDxfId="11" dataCellStyle="Normal 2"/>
    <tableColumn id="6" xr3:uid="{60791F95-9CBD-403C-8BB1-7957ED9CE94D}" name="Date de début" dataDxfId="10" dataCellStyle="Normal 2"/>
    <tableColumn id="7" xr3:uid="{9B312B28-4D22-4C1E-BEB6-04473E8D4E5A}" name="Date de fin initiale" dataDxfId="9" dataCellStyle="Normal 2"/>
    <tableColumn id="9" xr3:uid="{F559AFB2-130A-4FDE-BEA6-39852A0566E8}" name="fin définitive" dataDxfId="8" dataCellStyle="Normal 2"/>
    <tableColumn id="5" xr3:uid="{CEB8617A-3459-459E-A448-D0BB99ED37D0}" name="Durée" dataDxfId="7" dataCellStyle="Monétaire 2"/>
    <tableColumn id="10" xr3:uid="{5B44B7DC-FD28-4DAC-B725-E3A8D49A4FE8}" name="Titulaire" dataDxfId="6" dataCellStyle="Normal 2"/>
    <tableColumn id="12" xr3:uid="{CB7567FE-2EA8-4E34-9915-076F2232A924}" name="Procédure" dataDxfId="5" dataCellStyle="Monétaire 2"/>
    <tableColumn id="13" xr3:uid="{2AB4C302-613A-4373-AE48-4898669F234A}" name="Type de marché" dataDxfId="4" dataCellStyle="Monétaire 2"/>
    <tableColumn id="15" xr3:uid="{72D720BD-9463-4CD8-AC15-90C395AC0C7F}" name="Montant ou Estimation du prix pour la durée totale du marché (HT)" dataDxfId="3" dataCellStyle="Monétaire 2"/>
    <tableColumn id="3" xr3:uid="{390C9151-8423-4C54-B2AB-D472DA74703D}" name="Forme des prix" dataDxfId="2" dataCellStyle="Monétaire 2"/>
    <tableColumn id="17" xr3:uid="{B537FC4C-1419-44BD-8ACE-58F1C31A264F}" name="Lieu d'exécution" dataDxfId="1" dataCellStyle="Monétaire 2"/>
    <tableColumn id="18" xr3:uid="{E141A301-C59E-41CC-880E-E36D50C41167}" name="Identifiant du lieu principal d'exécution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1EB8C-B5F6-4A41-BCBA-A3B3BAF2BED6}">
  <dimension ref="A1:N13"/>
  <sheetViews>
    <sheetView tabSelected="1" zoomScale="80" zoomScaleNormal="80" workbookViewId="0">
      <pane xSplit="1" topLeftCell="B1" activePane="topRight" state="frozen"/>
      <selection pane="topRight" activeCell="B8" sqref="B8"/>
    </sheetView>
  </sheetViews>
  <sheetFormatPr baseColWidth="10" defaultColWidth="11.42578125" defaultRowHeight="15" x14ac:dyDescent="0.25"/>
  <cols>
    <col min="1" max="1" width="27.140625" style="7" customWidth="1"/>
    <col min="2" max="2" width="73.85546875" style="6" customWidth="1"/>
    <col min="3" max="3" width="16.5703125" customWidth="1"/>
    <col min="4" max="4" width="14.85546875" hidden="1" customWidth="1"/>
    <col min="5" max="5" width="18" hidden="1" customWidth="1"/>
    <col min="6" max="6" width="13.85546875" bestFit="1" customWidth="1"/>
    <col min="7" max="7" width="29.140625" customWidth="1"/>
    <col min="8" max="8" width="18.140625" customWidth="1"/>
    <col min="9" max="9" width="22.42578125" customWidth="1"/>
    <col min="10" max="10" width="17" customWidth="1"/>
    <col min="11" max="11" width="38.140625" style="17" customWidth="1"/>
    <col min="12" max="12" width="15.5703125" bestFit="1" customWidth="1"/>
    <col min="13" max="13" width="20.5703125" bestFit="1" customWidth="1"/>
    <col min="14" max="14" width="24.5703125" bestFit="1" customWidth="1"/>
  </cols>
  <sheetData>
    <row r="1" spans="1:14" s="22" customFormat="1" ht="29.1" customHeight="1" x14ac:dyDescent="0.3">
      <c r="A1" s="27" t="s">
        <v>64</v>
      </c>
      <c r="B1" s="28"/>
      <c r="K1" s="23"/>
    </row>
    <row r="2" spans="1:14" s="22" customFormat="1" ht="27.6" customHeight="1" x14ac:dyDescent="0.35">
      <c r="A2" s="26" t="s">
        <v>16</v>
      </c>
      <c r="B2" s="26"/>
      <c r="C2" s="25" t="s">
        <v>17</v>
      </c>
      <c r="D2" s="24"/>
      <c r="K2" s="23"/>
    </row>
    <row r="3" spans="1:14" s="13" customFormat="1" ht="35.1" customHeight="1" thickBot="1" x14ac:dyDescent="0.3">
      <c r="A3" s="10" t="s">
        <v>5</v>
      </c>
      <c r="B3" s="10" t="s">
        <v>26</v>
      </c>
      <c r="C3" s="12" t="s">
        <v>6</v>
      </c>
      <c r="D3" s="12" t="s">
        <v>7</v>
      </c>
      <c r="E3" s="12" t="s">
        <v>8</v>
      </c>
      <c r="F3" s="12" t="s">
        <v>9</v>
      </c>
      <c r="G3" s="11" t="s">
        <v>23</v>
      </c>
      <c r="H3" s="11" t="s">
        <v>10</v>
      </c>
      <c r="I3" s="11" t="s">
        <v>28</v>
      </c>
      <c r="J3" s="11" t="s">
        <v>27</v>
      </c>
      <c r="K3" s="18" t="s">
        <v>32</v>
      </c>
      <c r="L3" s="11" t="s">
        <v>20</v>
      </c>
      <c r="M3" s="11" t="s">
        <v>19</v>
      </c>
      <c r="N3" s="11" t="s">
        <v>18</v>
      </c>
    </row>
    <row r="4" spans="1:14" ht="30" x14ac:dyDescent="0.25">
      <c r="A4" s="8" t="s">
        <v>33</v>
      </c>
      <c r="B4" s="5" t="s">
        <v>43</v>
      </c>
      <c r="C4" s="9">
        <v>44936</v>
      </c>
      <c r="D4" s="2">
        <v>44197</v>
      </c>
      <c r="E4" s="2">
        <v>44926</v>
      </c>
      <c r="F4" s="2">
        <v>46396</v>
      </c>
      <c r="G4" s="14" t="s">
        <v>22</v>
      </c>
      <c r="H4" s="1" t="s">
        <v>55</v>
      </c>
      <c r="I4" s="14" t="s">
        <v>21</v>
      </c>
      <c r="J4" s="14" t="s">
        <v>13</v>
      </c>
      <c r="K4" s="3">
        <v>60000</v>
      </c>
      <c r="L4" s="16" t="s">
        <v>31</v>
      </c>
      <c r="M4" s="16" t="s">
        <v>29</v>
      </c>
      <c r="N4" s="1" t="s">
        <v>30</v>
      </c>
    </row>
    <row r="5" spans="1:14" ht="30" x14ac:dyDescent="0.25">
      <c r="A5" s="8" t="s">
        <v>34</v>
      </c>
      <c r="B5" s="5" t="s">
        <v>44</v>
      </c>
      <c r="C5" s="9">
        <v>44855</v>
      </c>
      <c r="D5" s="2">
        <v>44347</v>
      </c>
      <c r="E5" s="2">
        <v>45076</v>
      </c>
      <c r="F5" s="2">
        <v>46315</v>
      </c>
      <c r="G5" s="14" t="s">
        <v>25</v>
      </c>
      <c r="H5" s="1" t="s">
        <v>56</v>
      </c>
      <c r="I5" s="14" t="s">
        <v>21</v>
      </c>
      <c r="J5" s="14" t="s">
        <v>13</v>
      </c>
      <c r="K5" s="3">
        <f>13180*4</f>
        <v>52720</v>
      </c>
      <c r="L5" s="16" t="s">
        <v>31</v>
      </c>
      <c r="M5" s="16" t="s">
        <v>29</v>
      </c>
      <c r="N5" s="1" t="s">
        <v>30</v>
      </c>
    </row>
    <row r="6" spans="1:14" ht="30" x14ac:dyDescent="0.25">
      <c r="A6" s="8" t="s">
        <v>35</v>
      </c>
      <c r="B6" s="5" t="s">
        <v>45</v>
      </c>
      <c r="C6" s="9">
        <v>44855</v>
      </c>
      <c r="D6" s="9">
        <v>44448</v>
      </c>
      <c r="E6" s="2">
        <v>44812</v>
      </c>
      <c r="F6" s="2">
        <v>46315</v>
      </c>
      <c r="G6" s="14" t="s">
        <v>25</v>
      </c>
      <c r="H6" s="1" t="s">
        <v>56</v>
      </c>
      <c r="I6" s="14" t="s">
        <v>21</v>
      </c>
      <c r="J6" s="14" t="s">
        <v>13</v>
      </c>
      <c r="K6" s="3">
        <f>18635*4</f>
        <v>74540</v>
      </c>
      <c r="L6" s="14" t="s">
        <v>31</v>
      </c>
      <c r="M6" s="16" t="s">
        <v>29</v>
      </c>
      <c r="N6" s="1" t="s">
        <v>30</v>
      </c>
    </row>
    <row r="7" spans="1:14" ht="30" x14ac:dyDescent="0.25">
      <c r="A7" s="8" t="s">
        <v>36</v>
      </c>
      <c r="B7" s="5" t="s">
        <v>46</v>
      </c>
      <c r="C7" s="9">
        <v>44861</v>
      </c>
      <c r="D7" s="9">
        <v>44382</v>
      </c>
      <c r="E7" s="2">
        <v>44746</v>
      </c>
      <c r="F7" s="2">
        <v>46387</v>
      </c>
      <c r="G7" s="15" t="s">
        <v>53</v>
      </c>
      <c r="H7" s="1" t="s">
        <v>57</v>
      </c>
      <c r="I7" s="14" t="s">
        <v>21</v>
      </c>
      <c r="J7" s="14" t="s">
        <v>13</v>
      </c>
      <c r="K7" s="3">
        <f>134419*4</f>
        <v>537676</v>
      </c>
      <c r="L7" s="14" t="s">
        <v>65</v>
      </c>
      <c r="M7" s="16" t="s">
        <v>29</v>
      </c>
      <c r="N7" s="1" t="s">
        <v>30</v>
      </c>
    </row>
    <row r="8" spans="1:14" ht="30" x14ac:dyDescent="0.25">
      <c r="A8" s="8" t="s">
        <v>37</v>
      </c>
      <c r="B8" s="5" t="s">
        <v>47</v>
      </c>
      <c r="C8" s="9">
        <v>44861</v>
      </c>
      <c r="D8" s="9">
        <v>44382</v>
      </c>
      <c r="E8" s="2">
        <v>44746</v>
      </c>
      <c r="F8" s="2">
        <v>46387</v>
      </c>
      <c r="G8" s="15" t="s">
        <v>53</v>
      </c>
      <c r="H8" s="1" t="s">
        <v>58</v>
      </c>
      <c r="I8" s="14" t="s">
        <v>21</v>
      </c>
      <c r="J8" s="14" t="s">
        <v>13</v>
      </c>
      <c r="K8" s="3">
        <f>93704*4</f>
        <v>374816</v>
      </c>
      <c r="L8" s="14" t="s">
        <v>65</v>
      </c>
      <c r="M8" s="16" t="s">
        <v>29</v>
      </c>
      <c r="N8" s="1" t="s">
        <v>30</v>
      </c>
    </row>
    <row r="9" spans="1:14" s="21" customFormat="1" ht="30" x14ac:dyDescent="0.25">
      <c r="A9" s="8" t="s">
        <v>38</v>
      </c>
      <c r="B9" s="5" t="s">
        <v>48</v>
      </c>
      <c r="C9" s="9">
        <v>44972</v>
      </c>
      <c r="D9" s="19">
        <v>44382</v>
      </c>
      <c r="E9" s="20">
        <v>44746</v>
      </c>
      <c r="F9" s="2">
        <v>46432</v>
      </c>
      <c r="G9" s="14" t="s">
        <v>25</v>
      </c>
      <c r="H9" s="1" t="s">
        <v>59</v>
      </c>
      <c r="I9" s="14" t="s">
        <v>11</v>
      </c>
      <c r="J9" s="14" t="s">
        <v>12</v>
      </c>
      <c r="K9" s="3">
        <v>140000</v>
      </c>
      <c r="L9" s="14" t="s">
        <v>31</v>
      </c>
      <c r="M9" s="14" t="s">
        <v>29</v>
      </c>
      <c r="N9" s="4" t="s">
        <v>30</v>
      </c>
    </row>
    <row r="10" spans="1:14" s="21" customFormat="1" ht="30" x14ac:dyDescent="0.25">
      <c r="A10" s="8" t="s">
        <v>39</v>
      </c>
      <c r="B10" s="5" t="s">
        <v>49</v>
      </c>
      <c r="C10" s="2">
        <v>44874</v>
      </c>
      <c r="D10" s="19">
        <v>44382</v>
      </c>
      <c r="E10" s="20">
        <v>44746</v>
      </c>
      <c r="F10" s="2">
        <v>46334</v>
      </c>
      <c r="G10" s="15" t="s">
        <v>24</v>
      </c>
      <c r="H10" s="1" t="s">
        <v>60</v>
      </c>
      <c r="I10" s="14" t="s">
        <v>21</v>
      </c>
      <c r="J10" s="14" t="s">
        <v>12</v>
      </c>
      <c r="K10" s="3">
        <v>800000</v>
      </c>
      <c r="L10" s="14" t="s">
        <v>31</v>
      </c>
      <c r="M10" s="14" t="s">
        <v>29</v>
      </c>
      <c r="N10" s="4" t="s">
        <v>30</v>
      </c>
    </row>
    <row r="11" spans="1:14" s="21" customFormat="1" ht="30" x14ac:dyDescent="0.25">
      <c r="A11" s="8" t="s">
        <v>40</v>
      </c>
      <c r="B11" s="5" t="s">
        <v>50</v>
      </c>
      <c r="C11" s="2">
        <v>44943</v>
      </c>
      <c r="D11" s="19">
        <v>44382</v>
      </c>
      <c r="E11" s="20">
        <v>44746</v>
      </c>
      <c r="F11" s="2">
        <v>45307</v>
      </c>
      <c r="G11" s="15" t="s">
        <v>54</v>
      </c>
      <c r="H11" s="1" t="s">
        <v>61</v>
      </c>
      <c r="I11" s="14" t="s">
        <v>11</v>
      </c>
      <c r="J11" s="14" t="s">
        <v>13</v>
      </c>
      <c r="K11" s="3">
        <v>145000</v>
      </c>
      <c r="L11" s="14" t="s">
        <v>31</v>
      </c>
      <c r="M11" s="14" t="s">
        <v>29</v>
      </c>
      <c r="N11" s="4" t="s">
        <v>30</v>
      </c>
    </row>
    <row r="12" spans="1:14" s="21" customFormat="1" ht="30" x14ac:dyDescent="0.25">
      <c r="A12" s="8" t="s">
        <v>41</v>
      </c>
      <c r="B12" s="5" t="s">
        <v>51</v>
      </c>
      <c r="C12" s="2">
        <v>44977</v>
      </c>
      <c r="D12" s="19">
        <v>44382</v>
      </c>
      <c r="E12" s="20">
        <v>44746</v>
      </c>
      <c r="F12" s="2">
        <v>46437</v>
      </c>
      <c r="G12" s="15" t="s">
        <v>24</v>
      </c>
      <c r="H12" s="1" t="s">
        <v>62</v>
      </c>
      <c r="I12" s="14" t="s">
        <v>11</v>
      </c>
      <c r="J12" s="14" t="s">
        <v>12</v>
      </c>
      <c r="K12" s="3">
        <v>105000</v>
      </c>
      <c r="L12" s="14" t="s">
        <v>31</v>
      </c>
      <c r="M12" s="14" t="s">
        <v>29</v>
      </c>
      <c r="N12" s="4" t="s">
        <v>30</v>
      </c>
    </row>
    <row r="13" spans="1:14" s="21" customFormat="1" ht="30" x14ac:dyDescent="0.25">
      <c r="A13" s="8" t="s">
        <v>42</v>
      </c>
      <c r="B13" s="5" t="s">
        <v>52</v>
      </c>
      <c r="C13" s="2">
        <v>44977</v>
      </c>
      <c r="D13" s="19">
        <v>44403</v>
      </c>
      <c r="E13" s="20">
        <v>45132</v>
      </c>
      <c r="F13" s="2">
        <v>46437</v>
      </c>
      <c r="G13" s="15" t="s">
        <v>24</v>
      </c>
      <c r="H13" s="1" t="s">
        <v>63</v>
      </c>
      <c r="I13" s="14" t="s">
        <v>11</v>
      </c>
      <c r="J13" s="14" t="s">
        <v>12</v>
      </c>
      <c r="K13" s="3">
        <v>105000</v>
      </c>
      <c r="L13" s="16" t="s">
        <v>31</v>
      </c>
      <c r="M13" s="14" t="s">
        <v>29</v>
      </c>
      <c r="N13" s="4" t="s">
        <v>30</v>
      </c>
    </row>
  </sheetData>
  <mergeCells count="2">
    <mergeCell ref="A2:B2"/>
    <mergeCell ref="A1:B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42DA0-CBBC-4A08-8966-0FEB69CC0F3B}">
  <dimension ref="A1:C4"/>
  <sheetViews>
    <sheetView workbookViewId="0">
      <selection activeCell="D3" sqref="D3"/>
    </sheetView>
  </sheetViews>
  <sheetFormatPr baseColWidth="10" defaultColWidth="11.42578125" defaultRowHeight="15" x14ac:dyDescent="0.25"/>
  <cols>
    <col min="3" max="3" width="23.140625" customWidth="1"/>
  </cols>
  <sheetData>
    <row r="1" spans="1:3" x14ac:dyDescent="0.25">
      <c r="A1" t="s">
        <v>1</v>
      </c>
      <c r="C1" t="s">
        <v>3</v>
      </c>
    </row>
    <row r="2" spans="1:3" x14ac:dyDescent="0.25">
      <c r="A2" t="s">
        <v>0</v>
      </c>
      <c r="C2" t="s">
        <v>2</v>
      </c>
    </row>
    <row r="3" spans="1:3" x14ac:dyDescent="0.25">
      <c r="A3" t="s">
        <v>14</v>
      </c>
      <c r="C3" t="s">
        <v>15</v>
      </c>
    </row>
    <row r="4" spans="1:3" x14ac:dyDescent="0.25">
      <c r="C4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76F6777A7874FB8F1C6D3D44D453C" ma:contentTypeVersion="12" ma:contentTypeDescription="Crée un document." ma:contentTypeScope="" ma:versionID="4b78533e30143feb0c76a684c8630ab4">
  <xsd:schema xmlns:xsd="http://www.w3.org/2001/XMLSchema" xmlns:xs="http://www.w3.org/2001/XMLSchema" xmlns:p="http://schemas.microsoft.com/office/2006/metadata/properties" xmlns:ns2="d121e87f-4d90-4ee0-962b-eafbf300011a" xmlns:ns3="c0de12fe-a8be-4c9c-b1b3-a8b435a91d71" targetNamespace="http://schemas.microsoft.com/office/2006/metadata/properties" ma:root="true" ma:fieldsID="29f5be94897b24d12f571ce310ffc4af" ns2:_="" ns3:_="">
    <xsd:import namespace="d121e87f-4d90-4ee0-962b-eafbf300011a"/>
    <xsd:import namespace="c0de12fe-a8be-4c9c-b1b3-a8b435a91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1e87f-4d90-4ee0-962b-eafbf3000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e12fe-a8be-4c9c-b1b3-a8b435a91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B097C-FA2C-47B2-8D4A-496C917445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94630C-A9EE-4E06-B576-E4E96DA9C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4F61F7-BC1F-4BF0-9840-22C7C50F4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1e87f-4d90-4ee0-962b-eafbf300011a"/>
    <ds:schemaRef ds:uri="c0de12fe-a8be-4c9c-b1b3-a8b435a91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Marchés</vt:lpstr>
      <vt:lpstr>Listes déroulantes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GOUGASSIAN Wanda</dc:creator>
  <cp:keywords/>
  <dc:description/>
  <cp:lastModifiedBy>GOUGASSIAN Wanda</cp:lastModifiedBy>
  <cp:revision/>
  <dcterms:created xsi:type="dcterms:W3CDTF">2020-05-04T19:14:26Z</dcterms:created>
  <dcterms:modified xsi:type="dcterms:W3CDTF">2023-03-30T20:34:54Z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0x01010059C76F6777A7874FB8F1C6D3D44D453C</vt:lpwstr>
  </property>
</Properties>
</file>